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er\OneDrive\Área de Trabalho\"/>
    </mc:Choice>
  </mc:AlternateContent>
  <xr:revisionPtr revIDLastSave="0" documentId="8_{F21841C2-C90D-4535-85F8-F5B22A4F959D}" xr6:coauthVersionLast="47" xr6:coauthVersionMax="47" xr10:uidLastSave="{00000000-0000-0000-0000-000000000000}"/>
  <bookViews>
    <workbookView xWindow="-120" yWindow="-120" windowWidth="29040" windowHeight="15840" xr2:uid="{5FA3748B-BEA2-4493-B5B8-9B6F0A5E4200}"/>
  </bookViews>
  <sheets>
    <sheet name="Planilha1" sheetId="1" r:id="rId1"/>
  </sheets>
  <definedNames>
    <definedName name="_xlnm._FilterDatabase" localSheetId="0" hidden="1">Planilha1!$AA$16:$AL$16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1" l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J32" i="1" l="1"/>
  <c r="C24" i="1"/>
  <c r="J30" i="1"/>
  <c r="J31" i="1"/>
  <c r="R32" i="1"/>
  <c r="R21" i="1"/>
  <c r="G21" i="1"/>
  <c r="N21" i="1"/>
  <c r="F21" i="1"/>
  <c r="M21" i="1"/>
  <c r="E21" i="1"/>
  <c r="L21" i="1"/>
  <c r="D21" i="1"/>
  <c r="C22" i="1"/>
  <c r="C23" i="1"/>
  <c r="C25" i="1"/>
  <c r="C26" i="1"/>
  <c r="C27" i="1"/>
  <c r="C28" i="1"/>
  <c r="C29" i="1"/>
  <c r="C30" i="1"/>
  <c r="C31" i="1"/>
  <c r="C32" i="1"/>
  <c r="C21" i="1"/>
  <c r="K21" i="1"/>
  <c r="Q21" i="1"/>
  <c r="I21" i="1"/>
  <c r="J21" i="1"/>
  <c r="P21" i="1"/>
  <c r="H21" i="1"/>
  <c r="R30" i="1"/>
  <c r="O21" i="1"/>
  <c r="R31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J23" i="1"/>
  <c r="R22" i="1"/>
  <c r="J22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P31" i="1"/>
  <c r="P29" i="1"/>
  <c r="H27" i="1"/>
  <c r="H25" i="1"/>
  <c r="H22" i="1"/>
  <c r="O32" i="1"/>
  <c r="G32" i="1"/>
  <c r="O31" i="1"/>
  <c r="G31" i="1"/>
  <c r="O30" i="1"/>
  <c r="G30" i="1"/>
  <c r="O29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H32" i="1"/>
  <c r="H28" i="1"/>
  <c r="P22" i="1"/>
  <c r="N32" i="1"/>
  <c r="F32" i="1"/>
  <c r="N31" i="1"/>
  <c r="F31" i="1"/>
  <c r="N30" i="1"/>
  <c r="F30" i="1"/>
  <c r="N29" i="1"/>
  <c r="F29" i="1"/>
  <c r="N28" i="1"/>
  <c r="F28" i="1"/>
  <c r="N27" i="1"/>
  <c r="F27" i="1"/>
  <c r="N26" i="1"/>
  <c r="F26" i="1"/>
  <c r="N25" i="1"/>
  <c r="F25" i="1"/>
  <c r="N24" i="1"/>
  <c r="F24" i="1"/>
  <c r="N23" i="1"/>
  <c r="F23" i="1"/>
  <c r="N22" i="1"/>
  <c r="F22" i="1"/>
  <c r="H31" i="1"/>
  <c r="H29" i="1"/>
  <c r="P26" i="1"/>
  <c r="P25" i="1"/>
  <c r="H23" i="1"/>
  <c r="M32" i="1"/>
  <c r="E32" i="1"/>
  <c r="M31" i="1"/>
  <c r="E31" i="1"/>
  <c r="M30" i="1"/>
  <c r="E30" i="1"/>
  <c r="M29" i="1"/>
  <c r="E29" i="1"/>
  <c r="M28" i="1"/>
  <c r="E28" i="1"/>
  <c r="M27" i="1"/>
  <c r="E27" i="1"/>
  <c r="M26" i="1"/>
  <c r="E26" i="1"/>
  <c r="M25" i="1"/>
  <c r="E25" i="1"/>
  <c r="M24" i="1"/>
  <c r="E24" i="1"/>
  <c r="M23" i="1"/>
  <c r="E23" i="1"/>
  <c r="M22" i="1"/>
  <c r="E22" i="1"/>
  <c r="P30" i="1"/>
  <c r="P28" i="1"/>
  <c r="H26" i="1"/>
  <c r="P24" i="1"/>
  <c r="P23" i="1"/>
  <c r="L32" i="1"/>
  <c r="D32" i="1"/>
  <c r="L31" i="1"/>
  <c r="D31" i="1"/>
  <c r="L30" i="1"/>
  <c r="D30" i="1"/>
  <c r="L29" i="1"/>
  <c r="D29" i="1"/>
  <c r="L28" i="1"/>
  <c r="D28" i="1"/>
  <c r="L27" i="1"/>
  <c r="D27" i="1"/>
  <c r="L26" i="1"/>
  <c r="D26" i="1"/>
  <c r="L25" i="1"/>
  <c r="D25" i="1"/>
  <c r="L24" i="1"/>
  <c r="D24" i="1"/>
  <c r="L23" i="1"/>
  <c r="D23" i="1"/>
  <c r="L22" i="1"/>
  <c r="D22" i="1"/>
  <c r="P32" i="1"/>
  <c r="H30" i="1"/>
  <c r="P27" i="1"/>
  <c r="H24" i="1"/>
  <c r="K32" i="1"/>
  <c r="K31" i="1"/>
  <c r="K30" i="1"/>
  <c r="K29" i="1"/>
  <c r="K28" i="1"/>
  <c r="K27" i="1"/>
  <c r="K26" i="1"/>
  <c r="K25" i="1"/>
  <c r="K24" i="1"/>
  <c r="K23" i="1"/>
  <c r="K22" i="1"/>
  <c r="S22" i="1" l="1" a="1"/>
  <c r="S22" i="1" s="1"/>
  <c r="S23" i="1" a="1"/>
  <c r="S23" i="1" s="1"/>
  <c r="S24" i="1" a="1"/>
  <c r="S24" i="1"/>
  <c r="S25" i="1" a="1"/>
  <c r="S25" i="1" s="1"/>
  <c r="S26" i="1" a="1"/>
  <c r="S26" i="1" s="1"/>
  <c r="S27" i="1" a="1"/>
  <c r="S27" i="1" s="1"/>
  <c r="S28" i="1" a="1"/>
  <c r="S28" i="1"/>
  <c r="S29" i="1" a="1"/>
  <c r="S29" i="1" s="1"/>
  <c r="S30" i="1" a="1"/>
  <c r="S30" i="1" s="1"/>
  <c r="S31" i="1" a="1"/>
  <c r="S31" i="1" s="1"/>
  <c r="S32" i="1" a="1"/>
  <c r="S32" i="1" s="1"/>
  <c r="AB12" i="1" a="1"/>
  <c r="AB12" i="1" s="1"/>
  <c r="AB9" i="1" a="1"/>
  <c r="AB9" i="1" s="1"/>
  <c r="S21" i="1" l="1" a="1"/>
  <c r="S21" i="1" s="1"/>
  <c r="AI12" i="1"/>
  <c r="AB6" i="1" a="1"/>
  <c r="AB6" i="1" s="1"/>
  <c r="AE9" i="1" l="1"/>
  <c r="AI9" i="1" s="1"/>
  <c r="AE10" i="1"/>
  <c r="AI10" i="1" s="1"/>
  <c r="AE11" i="1"/>
  <c r="AI11" i="1" s="1"/>
  <c r="AE7" i="1"/>
  <c r="AI7" i="1" s="1"/>
  <c r="AE8" i="1"/>
  <c r="AI8" i="1" s="1"/>
  <c r="AI13" i="1" l="1"/>
  <c r="AI14" i="1" s="1"/>
</calcChain>
</file>

<file path=xl/sharedStrings.xml><?xml version="1.0" encoding="utf-8"?>
<sst xmlns="http://schemas.openxmlformats.org/spreadsheetml/2006/main" count="11" uniqueCount="11">
  <si>
    <t>Volante da Lotofácil</t>
  </si>
  <si>
    <t>Premiação</t>
  </si>
  <si>
    <t>Acertos</t>
  </si>
  <si>
    <t>Sorteio</t>
  </si>
  <si>
    <t>Investimento</t>
  </si>
  <si>
    <t>Lucro</t>
  </si>
  <si>
    <t>Ganhos</t>
  </si>
  <si>
    <t>Escolha 3  Fixas</t>
  </si>
  <si>
    <t>Escolha 9 Semi Fixas</t>
  </si>
  <si>
    <t>Escolha 13 Dezenas Variávies</t>
  </si>
  <si>
    <t>PLANILHA LOTOFÁCIL - 3 FIXAS + 9 SEMI FIXAS + 13 VARIÁVEIS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</si>
</sst>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0" applyNumberFormat="1" applyAlignment="1" applyProtection="1">
      <alignment horizontal="center" vertical="center"/>
      <protection hidden="1"/>
    </xf>
    <xf numFmtId="165" fontId="3" fillId="10" borderId="9" xfId="0" applyNumberFormat="1" applyFont="1" applyFill="1" applyBorder="1" applyAlignment="1" applyProtection="1">
      <alignment horizontal="center" vertical="center"/>
      <protection hidden="1"/>
    </xf>
    <xf numFmtId="165" fontId="3" fillId="0" borderId="9" xfId="0" applyNumberFormat="1" applyFont="1" applyBorder="1" applyAlignment="1" applyProtection="1">
      <alignment horizontal="center" vertical="center"/>
      <protection hidden="1"/>
    </xf>
    <xf numFmtId="165" fontId="3" fillId="7" borderId="9" xfId="0" applyNumberFormat="1" applyFont="1" applyFill="1" applyBorder="1" applyAlignment="1" applyProtection="1">
      <alignment horizontal="center" vertical="center"/>
      <protection hidden="1"/>
    </xf>
    <xf numFmtId="165" fontId="3" fillId="4" borderId="9" xfId="0" applyNumberFormat="1" applyFont="1" applyFill="1" applyBorder="1" applyAlignment="1" applyProtection="1">
      <alignment horizontal="center" vertical="center"/>
      <protection hidden="1"/>
    </xf>
    <xf numFmtId="165" fontId="3" fillId="11" borderId="9" xfId="0" applyNumberFormat="1" applyFont="1" applyFill="1" applyBorder="1" applyAlignment="1" applyProtection="1">
      <alignment horizontal="center" vertical="center"/>
      <protection locked="0" hidden="1"/>
    </xf>
    <xf numFmtId="165" fontId="3" fillId="13" borderId="9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0" xfId="0" applyNumberFormat="1" applyAlignment="1" applyProtection="1">
      <alignment vertical="center"/>
      <protection hidden="1"/>
    </xf>
    <xf numFmtId="165" fontId="3" fillId="9" borderId="12" xfId="0" applyNumberFormat="1" applyFont="1" applyFill="1" applyBorder="1" applyAlignment="1" applyProtection="1">
      <alignment horizontal="center" vertical="center"/>
      <protection hidden="1"/>
    </xf>
    <xf numFmtId="165" fontId="3" fillId="9" borderId="14" xfId="0" applyNumberFormat="1" applyFont="1" applyFill="1" applyBorder="1" applyAlignment="1" applyProtection="1">
      <alignment horizontal="center" vertic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2" borderId="2" xfId="0" applyNumberFormat="1" applyFont="1" applyFill="1" applyBorder="1" applyAlignment="1" applyProtection="1">
      <alignment horizontal="center" vertical="center"/>
      <protection hidden="1"/>
    </xf>
    <xf numFmtId="165" fontId="4" fillId="2" borderId="3" xfId="0" applyNumberFormat="1" applyFont="1" applyFill="1" applyBorder="1" applyAlignment="1" applyProtection="1">
      <alignment horizontal="center" vertical="center"/>
      <protection hidden="1"/>
    </xf>
    <xf numFmtId="165" fontId="4" fillId="2" borderId="4" xfId="0" applyNumberFormat="1" applyFont="1" applyFill="1" applyBorder="1" applyAlignment="1" applyProtection="1">
      <alignment horizontal="center" vertical="center"/>
      <protection hidden="1"/>
    </xf>
    <xf numFmtId="165" fontId="4" fillId="2" borderId="0" xfId="0" applyNumberFormat="1" applyFont="1" applyFill="1" applyAlignment="1" applyProtection="1">
      <alignment horizontal="center" vertical="center"/>
      <protection hidden="1"/>
    </xf>
    <xf numFmtId="165" fontId="4" fillId="2" borderId="5" xfId="0" applyNumberFormat="1" applyFont="1" applyFill="1" applyBorder="1" applyAlignment="1" applyProtection="1">
      <alignment horizontal="center" vertical="center"/>
      <protection hidden="1"/>
    </xf>
    <xf numFmtId="165" fontId="4" fillId="2" borderId="6" xfId="0" applyNumberFormat="1" applyFont="1" applyFill="1" applyBorder="1" applyAlignment="1" applyProtection="1">
      <alignment horizontal="center" vertical="center"/>
      <protection hidden="1"/>
    </xf>
    <xf numFmtId="165" fontId="4" fillId="2" borderId="7" xfId="0" applyNumberFormat="1" applyFont="1" applyFill="1" applyBorder="1" applyAlignment="1" applyProtection="1">
      <alignment horizontal="center" vertical="center"/>
      <protection hidden="1"/>
    </xf>
    <xf numFmtId="165" fontId="4" fillId="2" borderId="8" xfId="0" applyNumberFormat="1" applyFont="1" applyFill="1" applyBorder="1" applyAlignment="1" applyProtection="1">
      <alignment horizontal="center" vertical="center"/>
      <protection hidden="1"/>
    </xf>
    <xf numFmtId="165" fontId="5" fillId="5" borderId="10" xfId="0" applyNumberFormat="1" applyFont="1" applyFill="1" applyBorder="1" applyAlignment="1" applyProtection="1">
      <alignment horizontal="center" vertical="center"/>
      <protection hidden="1"/>
    </xf>
    <xf numFmtId="165" fontId="5" fillId="5" borderId="11" xfId="0" applyNumberFormat="1" applyFont="1" applyFill="1" applyBorder="1" applyAlignment="1" applyProtection="1">
      <alignment horizontal="center" vertical="center"/>
      <protection hidden="1"/>
    </xf>
    <xf numFmtId="164" fontId="3" fillId="7" borderId="9" xfId="1" applyFont="1" applyFill="1" applyBorder="1" applyAlignment="1" applyProtection="1">
      <alignment horizontal="center" vertical="center"/>
      <protection hidden="1"/>
    </xf>
    <xf numFmtId="164" fontId="3" fillId="7" borderId="9" xfId="1" applyFont="1" applyFill="1" applyBorder="1" applyAlignment="1" applyProtection="1">
      <alignment horizontal="center" vertical="center"/>
      <protection locked="0" hidden="1"/>
    </xf>
    <xf numFmtId="165" fontId="2" fillId="8" borderId="9" xfId="0" applyNumberFormat="1" applyFont="1" applyFill="1" applyBorder="1" applyAlignment="1" applyProtection="1">
      <alignment horizontal="center" vertical="center"/>
      <protection hidden="1"/>
    </xf>
    <xf numFmtId="165" fontId="2" fillId="3" borderId="9" xfId="0" applyNumberFormat="1" applyFont="1" applyFill="1" applyBorder="1" applyAlignment="1" applyProtection="1">
      <alignment horizontal="center" vertical="center"/>
      <protection hidden="1"/>
    </xf>
    <xf numFmtId="165" fontId="2" fillId="2" borderId="9" xfId="0" applyNumberFormat="1" applyFont="1" applyFill="1" applyBorder="1" applyAlignment="1" applyProtection="1">
      <alignment horizontal="center" vertical="center"/>
      <protection hidden="1"/>
    </xf>
    <xf numFmtId="164" fontId="3" fillId="9" borderId="9" xfId="1" applyFont="1" applyFill="1" applyBorder="1" applyAlignment="1" applyProtection="1">
      <alignment horizontal="center" vertical="center"/>
      <protection hidden="1"/>
    </xf>
    <xf numFmtId="165" fontId="2" fillId="6" borderId="12" xfId="0" applyNumberFormat="1" applyFont="1" applyFill="1" applyBorder="1" applyAlignment="1" applyProtection="1">
      <alignment horizontal="center" vertical="center"/>
      <protection hidden="1"/>
    </xf>
    <xf numFmtId="165" fontId="2" fillId="6" borderId="14" xfId="0" applyNumberFormat="1" applyFont="1" applyFill="1" applyBorder="1" applyAlignment="1" applyProtection="1">
      <alignment horizontal="center" vertical="center"/>
      <protection hidden="1"/>
    </xf>
    <xf numFmtId="165" fontId="3" fillId="4" borderId="12" xfId="0" applyNumberFormat="1" applyFont="1" applyFill="1" applyBorder="1" applyAlignment="1" applyProtection="1">
      <alignment horizontal="center" vertical="center"/>
      <protection hidden="1"/>
    </xf>
    <xf numFmtId="165" fontId="3" fillId="4" borderId="13" xfId="0" applyNumberFormat="1" applyFont="1" applyFill="1" applyBorder="1" applyAlignment="1" applyProtection="1">
      <alignment horizontal="center" vertical="center"/>
      <protection hidden="1"/>
    </xf>
    <xf numFmtId="165" fontId="3" fillId="4" borderId="14" xfId="0" applyNumberFormat="1" applyFont="1" applyFill="1" applyBorder="1" applyAlignment="1" applyProtection="1">
      <alignment horizontal="center" vertical="center"/>
      <protection hidden="1"/>
    </xf>
    <xf numFmtId="165" fontId="2" fillId="2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13" xfId="0" applyNumberFormat="1" applyFont="1" applyFill="1" applyBorder="1" applyAlignment="1" applyProtection="1">
      <alignment horizontal="center" vertical="center"/>
      <protection hidden="1"/>
    </xf>
    <xf numFmtId="165" fontId="2" fillId="2" borderId="14" xfId="0" applyNumberFormat="1" applyFont="1" applyFill="1" applyBorder="1" applyAlignment="1" applyProtection="1">
      <alignment horizontal="center" vertical="center"/>
      <protection hidden="1"/>
    </xf>
    <xf numFmtId="165" fontId="2" fillId="5" borderId="12" xfId="0" applyNumberFormat="1" applyFont="1" applyFill="1" applyBorder="1" applyAlignment="1" applyProtection="1">
      <alignment horizontal="center" vertical="center"/>
      <protection hidden="1"/>
    </xf>
    <xf numFmtId="165" fontId="2" fillId="5" borderId="13" xfId="0" applyNumberFormat="1" applyFont="1" applyFill="1" applyBorder="1" applyAlignment="1" applyProtection="1">
      <alignment horizontal="center" vertical="center"/>
      <protection hidden="1"/>
    </xf>
    <xf numFmtId="165" fontId="2" fillId="12" borderId="12" xfId="0" applyNumberFormat="1" applyFont="1" applyFill="1" applyBorder="1" applyAlignment="1" applyProtection="1">
      <alignment horizontal="center" vertical="center"/>
      <protection hidden="1"/>
    </xf>
    <xf numFmtId="165" fontId="2" fillId="12" borderId="13" xfId="0" applyNumberFormat="1" applyFont="1" applyFill="1" applyBorder="1" applyAlignment="1" applyProtection="1">
      <alignment horizontal="center" vertical="center"/>
      <protection hidden="1"/>
    </xf>
    <xf numFmtId="165" fontId="2" fillId="12" borderId="14" xfId="0" applyNumberFormat="1" applyFont="1" applyFill="1" applyBorder="1" applyAlignment="1" applyProtection="1">
      <alignment horizontal="center" vertical="center"/>
      <protection hidden="1"/>
    </xf>
  </cellXfs>
  <cellStyles count="2">
    <cellStyle name="Moeda" xfId="1" builtinId="4"/>
    <cellStyle name="Normal" xfId="0" builtinId="0"/>
  </cellStyles>
  <dxfs count="19"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F36F-8653-450E-8DDC-A0EE6CB25FFB}">
  <dimension ref="B1:BG49"/>
  <sheetViews>
    <sheetView showGridLines="0" showRowColHeaders="0" tabSelected="1" zoomScale="98" zoomScaleNormal="98" workbookViewId="0">
      <selection activeCell="AJ33" sqref="AJ33"/>
    </sheetView>
  </sheetViews>
  <sheetFormatPr defaultColWidth="5.140625" defaultRowHeight="15" x14ac:dyDescent="0.25"/>
  <cols>
    <col min="1" max="43" width="5.140625" style="1"/>
    <col min="44" max="59" width="0" style="1" hidden="1" customWidth="1"/>
    <col min="60" max="16384" width="5.140625" style="1"/>
  </cols>
  <sheetData>
    <row r="1" spans="2:59" ht="15.75" thickBot="1" x14ac:dyDescent="0.3"/>
    <row r="2" spans="2:59" ht="15" customHeight="1" x14ac:dyDescent="0.25">
      <c r="B2" s="11" t="s">
        <v>10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3"/>
    </row>
    <row r="3" spans="2:59" ht="15" customHeight="1" x14ac:dyDescent="0.2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6"/>
      <c r="AR3" s="1">
        <v>2</v>
      </c>
      <c r="AS3" s="1">
        <v>4</v>
      </c>
      <c r="AT3" s="1">
        <v>6</v>
      </c>
      <c r="AU3" s="1">
        <v>8</v>
      </c>
      <c r="AV3" s="1">
        <v>10</v>
      </c>
      <c r="AW3" s="1">
        <v>12</v>
      </c>
      <c r="AX3" s="1">
        <v>14</v>
      </c>
      <c r="AY3" s="1">
        <v>16</v>
      </c>
      <c r="AZ3" s="1">
        <v>18</v>
      </c>
      <c r="BA3" s="1">
        <v>20</v>
      </c>
      <c r="BB3" s="1">
        <v>22</v>
      </c>
      <c r="BC3" s="1">
        <v>24</v>
      </c>
    </row>
    <row r="4" spans="2:59" ht="15.75" customHeight="1" thickBot="1" x14ac:dyDescent="0.3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9"/>
      <c r="AR4" s="1">
        <v>1</v>
      </c>
      <c r="AS4" s="1">
        <v>3</v>
      </c>
      <c r="AT4" s="1">
        <v>5</v>
      </c>
      <c r="AU4" s="1">
        <v>7</v>
      </c>
      <c r="AV4" s="1">
        <v>9</v>
      </c>
      <c r="AW4" s="1">
        <v>11</v>
      </c>
      <c r="AX4" s="1">
        <v>13</v>
      </c>
      <c r="AY4" s="1">
        <v>15</v>
      </c>
      <c r="AZ4" s="1">
        <v>17</v>
      </c>
      <c r="BA4" s="1">
        <v>19</v>
      </c>
      <c r="BB4" s="1">
        <v>21</v>
      </c>
      <c r="BC4" s="1">
        <v>23</v>
      </c>
      <c r="BD4" s="1">
        <v>25</v>
      </c>
    </row>
    <row r="5" spans="2:59" ht="15.75" thickBot="1" x14ac:dyDescent="0.3">
      <c r="AR5" s="1">
        <v>2</v>
      </c>
      <c r="AS5" s="1">
        <v>3</v>
      </c>
      <c r="AT5" s="1">
        <v>5</v>
      </c>
      <c r="AU5" s="1">
        <v>7</v>
      </c>
      <c r="AV5" s="1">
        <v>11</v>
      </c>
      <c r="AW5" s="1">
        <v>13</v>
      </c>
      <c r="AX5" s="1">
        <v>17</v>
      </c>
      <c r="AY5" s="1">
        <v>19</v>
      </c>
      <c r="AZ5" s="1">
        <v>23</v>
      </c>
    </row>
    <row r="6" spans="2:59" ht="14.45" customHeight="1" x14ac:dyDescent="0.25">
      <c r="B6" s="25" t="s">
        <v>0</v>
      </c>
      <c r="C6" s="25"/>
      <c r="D6" s="25"/>
      <c r="E6" s="25"/>
      <c r="F6" s="25"/>
      <c r="P6" s="36" t="s">
        <v>7</v>
      </c>
      <c r="Q6" s="37"/>
      <c r="R6" s="37"/>
      <c r="AB6" s="20">
        <f t="array" ref="AB6">SUM(COUNTIF(J17:Z17,P7:S7))</f>
        <v>3</v>
      </c>
      <c r="AD6" s="24" t="s">
        <v>1</v>
      </c>
      <c r="AE6" s="24"/>
      <c r="AF6" s="24"/>
      <c r="AG6" s="24"/>
      <c r="AH6" s="24"/>
      <c r="AI6" s="24"/>
      <c r="AJ6" s="24"/>
      <c r="AK6" s="24"/>
      <c r="AL6" s="24"/>
      <c r="AR6" s="1">
        <v>1</v>
      </c>
      <c r="AS6" s="1">
        <v>2</v>
      </c>
      <c r="AT6" s="1">
        <v>3</v>
      </c>
      <c r="AU6" s="1">
        <v>5</v>
      </c>
      <c r="AV6" s="1">
        <v>8</v>
      </c>
      <c r="AW6" s="1">
        <v>13</v>
      </c>
      <c r="AX6" s="1">
        <v>21</v>
      </c>
    </row>
    <row r="7" spans="2:59" ht="15" customHeight="1" thickBot="1" x14ac:dyDescent="0.3">
      <c r="B7" s="2">
        <v>1</v>
      </c>
      <c r="C7" s="2">
        <v>2</v>
      </c>
      <c r="D7" s="2">
        <v>3</v>
      </c>
      <c r="E7" s="2">
        <v>4</v>
      </c>
      <c r="F7" s="2">
        <v>5</v>
      </c>
      <c r="P7" s="6">
        <v>4</v>
      </c>
      <c r="Q7" s="6">
        <v>13</v>
      </c>
      <c r="R7" s="6">
        <v>24</v>
      </c>
      <c r="AB7" s="21"/>
      <c r="AD7" s="3">
        <v>11</v>
      </c>
      <c r="AE7" s="4">
        <f>COUNTIF($S$21:$T$32,AD7)</f>
        <v>0</v>
      </c>
      <c r="AF7" s="23">
        <v>5</v>
      </c>
      <c r="AG7" s="23"/>
      <c r="AH7" s="23"/>
      <c r="AI7" s="22">
        <f>AF7*AE7</f>
        <v>0</v>
      </c>
      <c r="AJ7" s="22"/>
      <c r="AK7" s="22"/>
      <c r="AL7" s="22"/>
      <c r="AR7" s="1">
        <v>1</v>
      </c>
      <c r="AS7" s="1">
        <v>2</v>
      </c>
      <c r="AT7" s="1">
        <v>3</v>
      </c>
      <c r="AU7" s="1">
        <v>4</v>
      </c>
      <c r="AV7" s="1">
        <v>5</v>
      </c>
      <c r="AW7" s="1">
        <v>6</v>
      </c>
      <c r="AX7" s="1">
        <v>10</v>
      </c>
      <c r="AY7" s="1">
        <v>11</v>
      </c>
      <c r="AZ7" s="1">
        <v>15</v>
      </c>
      <c r="BA7" s="1">
        <v>16</v>
      </c>
      <c r="BB7" s="1">
        <v>20</v>
      </c>
      <c r="BC7" s="1">
        <v>21</v>
      </c>
      <c r="BD7" s="1">
        <v>22</v>
      </c>
      <c r="BE7" s="1">
        <v>23</v>
      </c>
      <c r="BF7" s="1">
        <v>24</v>
      </c>
      <c r="BG7" s="1">
        <v>25</v>
      </c>
    </row>
    <row r="8" spans="2:59" ht="15.75" thickBot="1" x14ac:dyDescent="0.3">
      <c r="B8" s="2">
        <v>6</v>
      </c>
      <c r="C8" s="2">
        <v>7</v>
      </c>
      <c r="D8" s="2">
        <v>8</v>
      </c>
      <c r="E8" s="2">
        <v>9</v>
      </c>
      <c r="F8" s="2">
        <v>10</v>
      </c>
      <c r="AD8" s="3">
        <v>12</v>
      </c>
      <c r="AE8" s="4">
        <f t="shared" ref="AE8:AE11" si="0">COUNTIF($S$21:$T$32,AD8)</f>
        <v>3</v>
      </c>
      <c r="AF8" s="23">
        <v>10</v>
      </c>
      <c r="AG8" s="23"/>
      <c r="AH8" s="23"/>
      <c r="AI8" s="22">
        <f t="shared" ref="AI8:AI11" si="1">AF8*AE8</f>
        <v>30</v>
      </c>
      <c r="AJ8" s="22"/>
      <c r="AK8" s="22"/>
      <c r="AL8" s="22"/>
      <c r="AR8" s="1">
        <v>5</v>
      </c>
      <c r="AS8" s="1">
        <v>6</v>
      </c>
      <c r="AT8" s="1">
        <v>7</v>
      </c>
      <c r="AU8" s="1">
        <v>12</v>
      </c>
      <c r="AV8" s="1">
        <v>13</v>
      </c>
      <c r="AW8" s="1">
        <v>14</v>
      </c>
      <c r="AX8" s="1">
        <v>19</v>
      </c>
      <c r="AY8" s="1">
        <v>20</v>
      </c>
      <c r="AZ8" s="1">
        <v>21</v>
      </c>
    </row>
    <row r="9" spans="2:59" ht="14.45" customHeight="1" x14ac:dyDescent="0.25">
      <c r="B9" s="2">
        <v>11</v>
      </c>
      <c r="C9" s="2">
        <v>12</v>
      </c>
      <c r="D9" s="2">
        <v>13</v>
      </c>
      <c r="E9" s="2">
        <v>14</v>
      </c>
      <c r="F9" s="2">
        <v>15</v>
      </c>
      <c r="L9" s="30" t="s">
        <v>8</v>
      </c>
      <c r="M9" s="31"/>
      <c r="N9" s="31"/>
      <c r="O9" s="31"/>
      <c r="P9" s="31"/>
      <c r="Q9" s="31"/>
      <c r="R9" s="31"/>
      <c r="S9" s="31"/>
      <c r="T9" s="32"/>
      <c r="AB9" s="20">
        <f t="array" ref="AB9">SUM(COUNTIF(J17:Z17,K10:Z10))</f>
        <v>9</v>
      </c>
      <c r="AD9" s="3">
        <v>13</v>
      </c>
      <c r="AE9" s="4">
        <f t="shared" si="0"/>
        <v>7</v>
      </c>
      <c r="AF9" s="23">
        <v>25</v>
      </c>
      <c r="AG9" s="23"/>
      <c r="AH9" s="23"/>
      <c r="AI9" s="22">
        <f t="shared" si="1"/>
        <v>175</v>
      </c>
      <c r="AJ9" s="22"/>
      <c r="AK9" s="22"/>
      <c r="AL9" s="22"/>
      <c r="AR9" s="1">
        <v>1</v>
      </c>
      <c r="AS9" s="1">
        <v>2</v>
      </c>
      <c r="AT9" s="1">
        <v>3</v>
      </c>
      <c r="AU9" s="1">
        <v>4</v>
      </c>
      <c r="AV9" s="1">
        <v>5</v>
      </c>
      <c r="AW9" s="1">
        <v>6</v>
      </c>
      <c r="AX9" s="1">
        <v>7</v>
      </c>
      <c r="AY9" s="1">
        <v>8</v>
      </c>
      <c r="AZ9" s="1">
        <v>9</v>
      </c>
      <c r="BA9" s="1">
        <v>10</v>
      </c>
      <c r="BB9" s="1">
        <v>11</v>
      </c>
      <c r="BC9" s="1">
        <v>12</v>
      </c>
      <c r="BD9" s="1">
        <v>13</v>
      </c>
      <c r="BE9" s="1">
        <v>14</v>
      </c>
      <c r="BF9" s="1">
        <v>15</v>
      </c>
    </row>
    <row r="10" spans="2:59" ht="15" customHeight="1" thickBot="1" x14ac:dyDescent="0.3">
      <c r="B10" s="2">
        <v>16</v>
      </c>
      <c r="C10" s="2">
        <v>17</v>
      </c>
      <c r="D10" s="2">
        <v>18</v>
      </c>
      <c r="E10" s="2">
        <v>19</v>
      </c>
      <c r="F10" s="2">
        <v>20</v>
      </c>
      <c r="L10" s="6">
        <v>3</v>
      </c>
      <c r="M10" s="6">
        <v>7</v>
      </c>
      <c r="N10" s="6">
        <v>19</v>
      </c>
      <c r="O10" s="6">
        <v>22</v>
      </c>
      <c r="P10" s="6">
        <v>6</v>
      </c>
      <c r="Q10" s="6">
        <v>11</v>
      </c>
      <c r="R10" s="6">
        <v>16</v>
      </c>
      <c r="S10" s="6">
        <v>23</v>
      </c>
      <c r="T10" s="6">
        <v>14</v>
      </c>
      <c r="AB10" s="21"/>
      <c r="AD10" s="3">
        <v>14</v>
      </c>
      <c r="AE10" s="4">
        <f t="shared" si="0"/>
        <v>0</v>
      </c>
      <c r="AF10" s="23">
        <v>1500</v>
      </c>
      <c r="AG10" s="23"/>
      <c r="AH10" s="23"/>
      <c r="AI10" s="22">
        <f t="shared" si="1"/>
        <v>0</v>
      </c>
      <c r="AJ10" s="22"/>
      <c r="AK10" s="22"/>
      <c r="AL10" s="22"/>
      <c r="AR10" s="1">
        <v>3</v>
      </c>
      <c r="AS10" s="1">
        <v>6</v>
      </c>
      <c r="AT10" s="1">
        <v>9</v>
      </c>
      <c r="AU10" s="1">
        <v>12</v>
      </c>
      <c r="AV10" s="1">
        <v>15</v>
      </c>
      <c r="AW10" s="1">
        <v>18</v>
      </c>
      <c r="AX10" s="1">
        <v>21</v>
      </c>
      <c r="AY10" s="1">
        <v>24</v>
      </c>
    </row>
    <row r="11" spans="2:59" ht="15.75" thickBot="1" x14ac:dyDescent="0.3">
      <c r="B11" s="2">
        <v>21</v>
      </c>
      <c r="C11" s="2">
        <v>22</v>
      </c>
      <c r="D11" s="2">
        <v>23</v>
      </c>
      <c r="E11" s="2">
        <v>24</v>
      </c>
      <c r="F11" s="2">
        <v>25</v>
      </c>
      <c r="AD11" s="3">
        <v>15</v>
      </c>
      <c r="AE11" s="4">
        <f t="shared" si="0"/>
        <v>1</v>
      </c>
      <c r="AF11" s="23">
        <v>1000000</v>
      </c>
      <c r="AG11" s="23"/>
      <c r="AH11" s="23"/>
      <c r="AI11" s="22">
        <f t="shared" si="1"/>
        <v>1000000</v>
      </c>
      <c r="AJ11" s="22"/>
      <c r="AK11" s="22"/>
      <c r="AL11" s="22"/>
    </row>
    <row r="12" spans="2:59" ht="14.45" customHeight="1" x14ac:dyDescent="0.25">
      <c r="K12" s="33" t="s">
        <v>9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AB12" s="20">
        <f t="array" ref="AB12">SUM(COUNTIF(J17:Z17,K13:Z13))</f>
        <v>3</v>
      </c>
      <c r="AD12" s="26" t="s">
        <v>4</v>
      </c>
      <c r="AE12" s="26"/>
      <c r="AF12" s="26"/>
      <c r="AG12" s="26"/>
      <c r="AH12" s="26"/>
      <c r="AI12" s="27">
        <f>B14*2.5</f>
        <v>0</v>
      </c>
      <c r="AJ12" s="27"/>
      <c r="AK12" s="27"/>
      <c r="AL12" s="27"/>
    </row>
    <row r="13" spans="2:59" ht="15" customHeight="1" thickBot="1" x14ac:dyDescent="0.3">
      <c r="K13" s="6">
        <v>1</v>
      </c>
      <c r="L13" s="6">
        <v>25</v>
      </c>
      <c r="M13" s="6">
        <v>10</v>
      </c>
      <c r="N13" s="6">
        <v>8</v>
      </c>
      <c r="O13" s="6">
        <v>20</v>
      </c>
      <c r="P13" s="6">
        <v>21</v>
      </c>
      <c r="Q13" s="6">
        <v>5</v>
      </c>
      <c r="R13" s="6">
        <v>17</v>
      </c>
      <c r="S13" s="6">
        <v>2</v>
      </c>
      <c r="T13" s="6">
        <v>15</v>
      </c>
      <c r="U13" s="6">
        <v>9</v>
      </c>
      <c r="V13" s="6">
        <v>18</v>
      </c>
      <c r="W13" s="6">
        <v>12</v>
      </c>
      <c r="AB13" s="21"/>
      <c r="AD13" s="26" t="s">
        <v>6</v>
      </c>
      <c r="AE13" s="26"/>
      <c r="AF13" s="26"/>
      <c r="AG13" s="26"/>
      <c r="AH13" s="26"/>
      <c r="AI13" s="27">
        <f>SUM(AI7:AL11)</f>
        <v>1000205</v>
      </c>
      <c r="AJ13" s="27"/>
      <c r="AK13" s="27"/>
      <c r="AL13" s="27"/>
    </row>
    <row r="14" spans="2:59" ht="14.45" customHeight="1" x14ac:dyDescent="0.25">
      <c r="AD14" s="26" t="s">
        <v>5</v>
      </c>
      <c r="AE14" s="26"/>
      <c r="AF14" s="26"/>
      <c r="AG14" s="26"/>
      <c r="AH14" s="26"/>
      <c r="AI14" s="27">
        <f>AI13-AI12</f>
        <v>1000205</v>
      </c>
      <c r="AJ14" s="27"/>
      <c r="AK14" s="27"/>
      <c r="AL14" s="27"/>
    </row>
    <row r="15" spans="2:59" ht="14.45" customHeight="1" x14ac:dyDescent="0.25"/>
    <row r="16" spans="2:59" x14ac:dyDescent="0.25">
      <c r="J16" s="38" t="s">
        <v>3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0"/>
    </row>
    <row r="17" spans="2:24" x14ac:dyDescent="0.25">
      <c r="J17" s="7">
        <v>3</v>
      </c>
      <c r="K17" s="7">
        <v>4</v>
      </c>
      <c r="L17" s="7">
        <v>6</v>
      </c>
      <c r="M17" s="7">
        <v>7</v>
      </c>
      <c r="N17" s="7">
        <v>11</v>
      </c>
      <c r="O17" s="7">
        <v>12</v>
      </c>
      <c r="P17" s="7">
        <v>13</v>
      </c>
      <c r="Q17" s="7">
        <v>14</v>
      </c>
      <c r="R17" s="7">
        <v>16</v>
      </c>
      <c r="S17" s="7">
        <v>17</v>
      </c>
      <c r="T17" s="7">
        <v>19</v>
      </c>
      <c r="U17" s="7">
        <v>21</v>
      </c>
      <c r="V17" s="7">
        <v>22</v>
      </c>
      <c r="W17" s="7">
        <v>23</v>
      </c>
      <c r="X17" s="7">
        <v>24</v>
      </c>
    </row>
    <row r="20" spans="2:24" x14ac:dyDescent="0.25">
      <c r="S20" s="28" t="s">
        <v>2</v>
      </c>
      <c r="T20" s="29"/>
    </row>
    <row r="21" spans="2:24" x14ac:dyDescent="0.25">
      <c r="B21" s="5">
        <v>1</v>
      </c>
      <c r="C21" s="2">
        <f>SMALL($C37:$R37,C$36)</f>
        <v>1</v>
      </c>
      <c r="D21" s="2">
        <f t="shared" ref="D21:R21" si="2">SMALL($C37:$R37,D$36)</f>
        <v>2</v>
      </c>
      <c r="E21" s="2">
        <f t="shared" si="2"/>
        <v>4</v>
      </c>
      <c r="F21" s="2">
        <f t="shared" si="2"/>
        <v>5</v>
      </c>
      <c r="G21" s="2">
        <f t="shared" si="2"/>
        <v>8</v>
      </c>
      <c r="H21" s="2">
        <f t="shared" si="2"/>
        <v>9</v>
      </c>
      <c r="I21" s="2">
        <f t="shared" si="2"/>
        <v>10</v>
      </c>
      <c r="J21" s="2">
        <f t="shared" si="2"/>
        <v>12</v>
      </c>
      <c r="K21" s="2">
        <f t="shared" si="2"/>
        <v>13</v>
      </c>
      <c r="L21" s="2">
        <f t="shared" si="2"/>
        <v>15</v>
      </c>
      <c r="M21" s="2">
        <f t="shared" si="2"/>
        <v>17</v>
      </c>
      <c r="N21" s="2">
        <f t="shared" si="2"/>
        <v>18</v>
      </c>
      <c r="O21" s="2">
        <f t="shared" si="2"/>
        <v>20</v>
      </c>
      <c r="P21" s="2">
        <f t="shared" si="2"/>
        <v>21</v>
      </c>
      <c r="Q21" s="2">
        <f t="shared" si="2"/>
        <v>24</v>
      </c>
      <c r="R21" s="2">
        <f t="shared" si="2"/>
        <v>25</v>
      </c>
      <c r="S21" s="9">
        <f t="array" ref="S21">SUM(COUNTIF($J$17:$Z$17,C21:R21))</f>
        <v>6</v>
      </c>
      <c r="T21" s="10"/>
    </row>
    <row r="22" spans="2:24" x14ac:dyDescent="0.25">
      <c r="B22" s="5">
        <v>2</v>
      </c>
      <c r="C22" s="2">
        <f t="shared" ref="C22:R22" si="3">SMALL($C38:$R38,C$36)</f>
        <v>2</v>
      </c>
      <c r="D22" s="2">
        <f t="shared" si="3"/>
        <v>3</v>
      </c>
      <c r="E22" s="2">
        <f t="shared" si="3"/>
        <v>4</v>
      </c>
      <c r="F22" s="2">
        <f t="shared" si="3"/>
        <v>6</v>
      </c>
      <c r="G22" s="2">
        <f t="shared" si="3"/>
        <v>7</v>
      </c>
      <c r="H22" s="2">
        <f t="shared" si="3"/>
        <v>10</v>
      </c>
      <c r="I22" s="2">
        <f t="shared" si="3"/>
        <v>11</v>
      </c>
      <c r="J22" s="2">
        <f t="shared" si="3"/>
        <v>13</v>
      </c>
      <c r="K22" s="2">
        <f t="shared" si="3"/>
        <v>14</v>
      </c>
      <c r="L22" s="2">
        <f t="shared" si="3"/>
        <v>16</v>
      </c>
      <c r="M22" s="2">
        <f t="shared" si="3"/>
        <v>19</v>
      </c>
      <c r="N22" s="2">
        <f t="shared" si="3"/>
        <v>20</v>
      </c>
      <c r="O22" s="2">
        <f t="shared" si="3"/>
        <v>21</v>
      </c>
      <c r="P22" s="2">
        <f t="shared" si="3"/>
        <v>22</v>
      </c>
      <c r="Q22" s="2">
        <f t="shared" si="3"/>
        <v>23</v>
      </c>
      <c r="R22" s="2">
        <f t="shared" si="3"/>
        <v>24</v>
      </c>
      <c r="S22" s="9">
        <f t="array" ref="S22">SUM(COUNTIF($J$17:$Z$17,C22:R22))</f>
        <v>13</v>
      </c>
      <c r="T22" s="10"/>
    </row>
    <row r="23" spans="2:24" x14ac:dyDescent="0.25">
      <c r="B23" s="5">
        <v>3</v>
      </c>
      <c r="C23" s="2">
        <f t="shared" ref="C23:R23" si="4">SMALL($C39:$R39,C$36)</f>
        <v>1</v>
      </c>
      <c r="D23" s="2">
        <f t="shared" si="4"/>
        <v>3</v>
      </c>
      <c r="E23" s="2">
        <f t="shared" si="4"/>
        <v>4</v>
      </c>
      <c r="F23" s="2">
        <f t="shared" si="4"/>
        <v>6</v>
      </c>
      <c r="G23" s="2">
        <f t="shared" si="4"/>
        <v>7</v>
      </c>
      <c r="H23" s="2">
        <f t="shared" si="4"/>
        <v>8</v>
      </c>
      <c r="I23" s="2">
        <f t="shared" si="4"/>
        <v>10</v>
      </c>
      <c r="J23" s="2">
        <f t="shared" si="4"/>
        <v>11</v>
      </c>
      <c r="K23" s="2">
        <f t="shared" si="4"/>
        <v>13</v>
      </c>
      <c r="L23" s="2">
        <f t="shared" si="4"/>
        <v>14</v>
      </c>
      <c r="M23" s="2">
        <f t="shared" si="4"/>
        <v>16</v>
      </c>
      <c r="N23" s="2">
        <f t="shared" si="4"/>
        <v>17</v>
      </c>
      <c r="O23" s="2">
        <f t="shared" si="4"/>
        <v>19</v>
      </c>
      <c r="P23" s="2">
        <f t="shared" si="4"/>
        <v>22</v>
      </c>
      <c r="Q23" s="2">
        <f t="shared" si="4"/>
        <v>23</v>
      </c>
      <c r="R23" s="2">
        <f t="shared" si="4"/>
        <v>24</v>
      </c>
      <c r="S23" s="9">
        <f t="array" ref="S23">SUM(COUNTIF($J$17:$Z$17,C23:R23))</f>
        <v>13</v>
      </c>
      <c r="T23" s="10"/>
    </row>
    <row r="24" spans="2:24" x14ac:dyDescent="0.25">
      <c r="B24" s="5">
        <v>4</v>
      </c>
      <c r="C24" s="2">
        <f t="shared" ref="C24:R24" si="5">SMALL($C40:$R40,C$36)</f>
        <v>3</v>
      </c>
      <c r="D24" s="2">
        <f t="shared" si="5"/>
        <v>4</v>
      </c>
      <c r="E24" s="2">
        <f t="shared" si="5"/>
        <v>6</v>
      </c>
      <c r="F24" s="2">
        <f t="shared" si="5"/>
        <v>7</v>
      </c>
      <c r="G24" s="2">
        <f t="shared" si="5"/>
        <v>10</v>
      </c>
      <c r="H24" s="2">
        <f t="shared" si="5"/>
        <v>11</v>
      </c>
      <c r="I24" s="2">
        <f t="shared" si="5"/>
        <v>13</v>
      </c>
      <c r="J24" s="2">
        <f t="shared" si="5"/>
        <v>14</v>
      </c>
      <c r="K24" s="2">
        <f t="shared" si="5"/>
        <v>15</v>
      </c>
      <c r="L24" s="2">
        <f t="shared" si="5"/>
        <v>16</v>
      </c>
      <c r="M24" s="2">
        <f t="shared" si="5"/>
        <v>18</v>
      </c>
      <c r="N24" s="2">
        <f t="shared" si="5"/>
        <v>19</v>
      </c>
      <c r="O24" s="2">
        <f t="shared" si="5"/>
        <v>22</v>
      </c>
      <c r="P24" s="2">
        <f t="shared" si="5"/>
        <v>23</v>
      </c>
      <c r="Q24" s="2">
        <f t="shared" si="5"/>
        <v>24</v>
      </c>
      <c r="R24" s="2">
        <f t="shared" si="5"/>
        <v>25</v>
      </c>
      <c r="S24" s="9">
        <f t="array" ref="S24">SUM(COUNTIF($J$17:$Z$17,C24:R24))</f>
        <v>12</v>
      </c>
      <c r="T24" s="10"/>
    </row>
    <row r="25" spans="2:24" x14ac:dyDescent="0.25">
      <c r="B25" s="5">
        <v>5</v>
      </c>
      <c r="C25" s="2">
        <f t="shared" ref="C25:R25" si="6">SMALL($C41:$R41,C$36)</f>
        <v>3</v>
      </c>
      <c r="D25" s="2">
        <f t="shared" si="6"/>
        <v>4</v>
      </c>
      <c r="E25" s="2">
        <f t="shared" si="6"/>
        <v>5</v>
      </c>
      <c r="F25" s="2">
        <f t="shared" si="6"/>
        <v>6</v>
      </c>
      <c r="G25" s="2">
        <f t="shared" si="6"/>
        <v>7</v>
      </c>
      <c r="H25" s="2">
        <f t="shared" si="6"/>
        <v>9</v>
      </c>
      <c r="I25" s="2">
        <f t="shared" si="6"/>
        <v>10</v>
      </c>
      <c r="J25" s="2">
        <f t="shared" si="6"/>
        <v>11</v>
      </c>
      <c r="K25" s="2">
        <f t="shared" si="6"/>
        <v>12</v>
      </c>
      <c r="L25" s="2">
        <f t="shared" si="6"/>
        <v>13</v>
      </c>
      <c r="M25" s="2">
        <f t="shared" si="6"/>
        <v>14</v>
      </c>
      <c r="N25" s="2">
        <f t="shared" si="6"/>
        <v>16</v>
      </c>
      <c r="O25" s="2">
        <f t="shared" si="6"/>
        <v>19</v>
      </c>
      <c r="P25" s="2">
        <f t="shared" si="6"/>
        <v>22</v>
      </c>
      <c r="Q25" s="2">
        <f t="shared" si="6"/>
        <v>23</v>
      </c>
      <c r="R25" s="2">
        <f t="shared" si="6"/>
        <v>24</v>
      </c>
      <c r="S25" s="9">
        <f t="array" ref="S25">SUM(COUNTIF($J$17:$Z$17,C25:R25))</f>
        <v>13</v>
      </c>
      <c r="T25" s="10"/>
    </row>
    <row r="26" spans="2:24" x14ac:dyDescent="0.25">
      <c r="B26" s="5">
        <v>6</v>
      </c>
      <c r="C26" s="2">
        <f t="shared" ref="C26:R26" si="7">SMALL($C42:$R42,C$36)</f>
        <v>2</v>
      </c>
      <c r="D26" s="2">
        <f t="shared" si="7"/>
        <v>3</v>
      </c>
      <c r="E26" s="2">
        <f t="shared" si="7"/>
        <v>4</v>
      </c>
      <c r="F26" s="2">
        <f t="shared" si="7"/>
        <v>5</v>
      </c>
      <c r="G26" s="2">
        <f t="shared" si="7"/>
        <v>6</v>
      </c>
      <c r="H26" s="2">
        <f t="shared" si="7"/>
        <v>7</v>
      </c>
      <c r="I26" s="2">
        <f t="shared" si="7"/>
        <v>8</v>
      </c>
      <c r="J26" s="2">
        <f t="shared" si="7"/>
        <v>11</v>
      </c>
      <c r="K26" s="2">
        <f t="shared" si="7"/>
        <v>13</v>
      </c>
      <c r="L26" s="2">
        <f t="shared" si="7"/>
        <v>14</v>
      </c>
      <c r="M26" s="2">
        <f t="shared" si="7"/>
        <v>16</v>
      </c>
      <c r="N26" s="2">
        <f t="shared" si="7"/>
        <v>19</v>
      </c>
      <c r="O26" s="2">
        <f t="shared" si="7"/>
        <v>22</v>
      </c>
      <c r="P26" s="2">
        <f t="shared" si="7"/>
        <v>23</v>
      </c>
      <c r="Q26" s="2">
        <f t="shared" si="7"/>
        <v>24</v>
      </c>
      <c r="R26" s="2">
        <f t="shared" si="7"/>
        <v>25</v>
      </c>
      <c r="S26" s="9">
        <f t="array" ref="S26">SUM(COUNTIF($J$17:$Z$17,C26:R26))</f>
        <v>12</v>
      </c>
      <c r="T26" s="10"/>
    </row>
    <row r="27" spans="2:24" x14ac:dyDescent="0.25">
      <c r="B27" s="5">
        <v>7</v>
      </c>
      <c r="C27" s="2">
        <f t="shared" ref="C27:R27" si="8">SMALL($C43:$R43,C$36)</f>
        <v>3</v>
      </c>
      <c r="D27" s="2">
        <f t="shared" si="8"/>
        <v>4</v>
      </c>
      <c r="E27" s="2">
        <f t="shared" si="8"/>
        <v>6</v>
      </c>
      <c r="F27" s="2">
        <f t="shared" si="8"/>
        <v>7</v>
      </c>
      <c r="G27" s="2">
        <f t="shared" si="8"/>
        <v>11</v>
      </c>
      <c r="H27" s="2">
        <f t="shared" si="8"/>
        <v>12</v>
      </c>
      <c r="I27" s="2">
        <f t="shared" si="8"/>
        <v>13</v>
      </c>
      <c r="J27" s="2">
        <f t="shared" si="8"/>
        <v>14</v>
      </c>
      <c r="K27" s="2">
        <f t="shared" si="8"/>
        <v>16</v>
      </c>
      <c r="L27" s="2">
        <f t="shared" si="8"/>
        <v>17</v>
      </c>
      <c r="M27" s="2">
        <f t="shared" si="8"/>
        <v>19</v>
      </c>
      <c r="N27" s="2">
        <f t="shared" si="8"/>
        <v>21</v>
      </c>
      <c r="O27" s="2">
        <f t="shared" si="8"/>
        <v>22</v>
      </c>
      <c r="P27" s="2">
        <f t="shared" si="8"/>
        <v>23</v>
      </c>
      <c r="Q27" s="2">
        <f t="shared" si="8"/>
        <v>24</v>
      </c>
      <c r="R27" s="2">
        <f t="shared" si="8"/>
        <v>25</v>
      </c>
      <c r="S27" s="9">
        <f t="array" ref="S27">SUM(COUNTIF($J$17:$Z$17,C27:R27))</f>
        <v>15</v>
      </c>
      <c r="T27" s="10"/>
    </row>
    <row r="28" spans="2:24" x14ac:dyDescent="0.25">
      <c r="B28" s="5">
        <v>8</v>
      </c>
      <c r="C28" s="2">
        <f t="shared" ref="C28:R28" si="9">SMALL($C44:$R44,C$36)</f>
        <v>3</v>
      </c>
      <c r="D28" s="2">
        <f t="shared" si="9"/>
        <v>4</v>
      </c>
      <c r="E28" s="2">
        <f t="shared" si="9"/>
        <v>6</v>
      </c>
      <c r="F28" s="2">
        <f t="shared" si="9"/>
        <v>7</v>
      </c>
      <c r="G28" s="2">
        <f t="shared" si="9"/>
        <v>8</v>
      </c>
      <c r="H28" s="2">
        <f t="shared" si="9"/>
        <v>9</v>
      </c>
      <c r="I28" s="2">
        <f t="shared" si="9"/>
        <v>11</v>
      </c>
      <c r="J28" s="2">
        <f t="shared" si="9"/>
        <v>13</v>
      </c>
      <c r="K28" s="2">
        <f t="shared" si="9"/>
        <v>14</v>
      </c>
      <c r="L28" s="2">
        <f t="shared" si="9"/>
        <v>16</v>
      </c>
      <c r="M28" s="2">
        <f t="shared" si="9"/>
        <v>18</v>
      </c>
      <c r="N28" s="2">
        <f t="shared" si="9"/>
        <v>19</v>
      </c>
      <c r="O28" s="2">
        <f t="shared" si="9"/>
        <v>21</v>
      </c>
      <c r="P28" s="2">
        <f t="shared" si="9"/>
        <v>22</v>
      </c>
      <c r="Q28" s="2">
        <f t="shared" si="9"/>
        <v>23</v>
      </c>
      <c r="R28" s="2">
        <f t="shared" si="9"/>
        <v>24</v>
      </c>
      <c r="S28" s="9">
        <f t="array" ref="S28">SUM(COUNTIF($J$17:$Z$17,C28:R28))</f>
        <v>13</v>
      </c>
      <c r="T28" s="10"/>
    </row>
    <row r="29" spans="2:24" x14ac:dyDescent="0.25">
      <c r="B29" s="5">
        <v>9</v>
      </c>
      <c r="C29" s="2">
        <f t="shared" ref="C29:R29" si="10">SMALL($C45:$R45,C$36)</f>
        <v>1</v>
      </c>
      <c r="D29" s="2">
        <f t="shared" si="10"/>
        <v>3</v>
      </c>
      <c r="E29" s="2">
        <f t="shared" si="10"/>
        <v>4</v>
      </c>
      <c r="F29" s="2">
        <f t="shared" si="10"/>
        <v>5</v>
      </c>
      <c r="G29" s="2">
        <f t="shared" si="10"/>
        <v>6</v>
      </c>
      <c r="H29" s="2">
        <f t="shared" si="10"/>
        <v>7</v>
      </c>
      <c r="I29" s="2">
        <f t="shared" si="10"/>
        <v>11</v>
      </c>
      <c r="J29" s="2">
        <f t="shared" si="10"/>
        <v>13</v>
      </c>
      <c r="K29" s="2">
        <f t="shared" si="10"/>
        <v>14</v>
      </c>
      <c r="L29" s="2">
        <f t="shared" si="10"/>
        <v>15</v>
      </c>
      <c r="M29" s="2">
        <f t="shared" si="10"/>
        <v>16</v>
      </c>
      <c r="N29" s="2">
        <f t="shared" si="10"/>
        <v>19</v>
      </c>
      <c r="O29" s="2">
        <f t="shared" si="10"/>
        <v>21</v>
      </c>
      <c r="P29" s="2">
        <f t="shared" si="10"/>
        <v>22</v>
      </c>
      <c r="Q29" s="2">
        <f t="shared" si="10"/>
        <v>23</v>
      </c>
      <c r="R29" s="2">
        <f t="shared" si="10"/>
        <v>24</v>
      </c>
      <c r="S29" s="9">
        <f t="array" ref="S29">SUM(COUNTIF($J$17:$Z$17,C29:R29))</f>
        <v>13</v>
      </c>
      <c r="T29" s="10"/>
    </row>
    <row r="30" spans="2:24" x14ac:dyDescent="0.25">
      <c r="B30" s="5">
        <v>10</v>
      </c>
      <c r="C30" s="2">
        <f t="shared" ref="C30:R30" si="11">SMALL($C46:$R46,C$36)</f>
        <v>3</v>
      </c>
      <c r="D30" s="2">
        <f t="shared" si="11"/>
        <v>4</v>
      </c>
      <c r="E30" s="2">
        <f t="shared" si="11"/>
        <v>5</v>
      </c>
      <c r="F30" s="2">
        <f t="shared" si="11"/>
        <v>6</v>
      </c>
      <c r="G30" s="2">
        <f t="shared" si="11"/>
        <v>7</v>
      </c>
      <c r="H30" s="2">
        <f t="shared" si="11"/>
        <v>11</v>
      </c>
      <c r="I30" s="2">
        <f t="shared" si="11"/>
        <v>13</v>
      </c>
      <c r="J30" s="2">
        <f t="shared" si="11"/>
        <v>14</v>
      </c>
      <c r="K30" s="2">
        <f t="shared" si="11"/>
        <v>16</v>
      </c>
      <c r="L30" s="2">
        <f t="shared" si="11"/>
        <v>17</v>
      </c>
      <c r="M30" s="2">
        <f t="shared" si="11"/>
        <v>18</v>
      </c>
      <c r="N30" s="2">
        <f t="shared" si="11"/>
        <v>19</v>
      </c>
      <c r="O30" s="2">
        <f t="shared" si="11"/>
        <v>20</v>
      </c>
      <c r="P30" s="2">
        <f t="shared" si="11"/>
        <v>22</v>
      </c>
      <c r="Q30" s="2">
        <f t="shared" si="11"/>
        <v>23</v>
      </c>
      <c r="R30" s="2">
        <f t="shared" si="11"/>
        <v>24</v>
      </c>
      <c r="S30" s="9">
        <f t="array" ref="S30">SUM(COUNTIF($J$17:$Z$17,C30:R30))</f>
        <v>13</v>
      </c>
      <c r="T30" s="10"/>
    </row>
    <row r="31" spans="2:24" x14ac:dyDescent="0.25">
      <c r="B31" s="5">
        <v>11</v>
      </c>
      <c r="C31" s="2">
        <f t="shared" ref="C31:R31" si="12">SMALL($C47:$R47,C$36)</f>
        <v>3</v>
      </c>
      <c r="D31" s="2">
        <f t="shared" si="12"/>
        <v>4</v>
      </c>
      <c r="E31" s="2">
        <f t="shared" si="12"/>
        <v>6</v>
      </c>
      <c r="F31" s="2">
        <f t="shared" si="12"/>
        <v>7</v>
      </c>
      <c r="G31" s="2">
        <f t="shared" si="12"/>
        <v>8</v>
      </c>
      <c r="H31" s="2">
        <f t="shared" si="12"/>
        <v>11</v>
      </c>
      <c r="I31" s="2">
        <f t="shared" si="12"/>
        <v>12</v>
      </c>
      <c r="J31" s="2">
        <f t="shared" si="12"/>
        <v>13</v>
      </c>
      <c r="K31" s="2">
        <f t="shared" si="12"/>
        <v>14</v>
      </c>
      <c r="L31" s="2">
        <f t="shared" si="12"/>
        <v>15</v>
      </c>
      <c r="M31" s="2">
        <f t="shared" si="12"/>
        <v>16</v>
      </c>
      <c r="N31" s="2">
        <f t="shared" si="12"/>
        <v>19</v>
      </c>
      <c r="O31" s="2">
        <f t="shared" si="12"/>
        <v>20</v>
      </c>
      <c r="P31" s="2">
        <f t="shared" si="12"/>
        <v>22</v>
      </c>
      <c r="Q31" s="2">
        <f t="shared" si="12"/>
        <v>23</v>
      </c>
      <c r="R31" s="2">
        <f t="shared" si="12"/>
        <v>24</v>
      </c>
      <c r="S31" s="9">
        <f t="array" ref="S31">SUM(COUNTIF($J$17:$Z$17,C31:R31))</f>
        <v>13</v>
      </c>
      <c r="T31" s="10"/>
    </row>
    <row r="32" spans="2:24" x14ac:dyDescent="0.25">
      <c r="B32" s="5">
        <v>12</v>
      </c>
      <c r="C32" s="2">
        <f t="shared" ref="C32:R32" si="13">SMALL($C48:$R48,C$36)</f>
        <v>1</v>
      </c>
      <c r="D32" s="2">
        <f t="shared" si="13"/>
        <v>3</v>
      </c>
      <c r="E32" s="2">
        <f t="shared" si="13"/>
        <v>4</v>
      </c>
      <c r="F32" s="2">
        <f t="shared" si="13"/>
        <v>6</v>
      </c>
      <c r="G32" s="2">
        <f t="shared" si="13"/>
        <v>7</v>
      </c>
      <c r="H32" s="2">
        <f t="shared" si="13"/>
        <v>9</v>
      </c>
      <c r="I32" s="2">
        <f t="shared" si="13"/>
        <v>11</v>
      </c>
      <c r="J32" s="2">
        <f t="shared" si="13"/>
        <v>13</v>
      </c>
      <c r="K32" s="2">
        <f t="shared" si="13"/>
        <v>14</v>
      </c>
      <c r="L32" s="2">
        <f t="shared" si="13"/>
        <v>16</v>
      </c>
      <c r="M32" s="2">
        <f t="shared" si="13"/>
        <v>19</v>
      </c>
      <c r="N32" s="2">
        <f t="shared" si="13"/>
        <v>20</v>
      </c>
      <c r="O32" s="2">
        <f t="shared" si="13"/>
        <v>22</v>
      </c>
      <c r="P32" s="2">
        <f t="shared" si="13"/>
        <v>23</v>
      </c>
      <c r="Q32" s="2">
        <f t="shared" si="13"/>
        <v>24</v>
      </c>
      <c r="R32" s="2">
        <f t="shared" si="13"/>
        <v>25</v>
      </c>
      <c r="S32" s="9">
        <f t="array" ref="S32">SUM(COUNTIF($J$17:$Z$17,C32:R32))</f>
        <v>12</v>
      </c>
      <c r="T32" s="10"/>
    </row>
    <row r="33" spans="3:38" x14ac:dyDescent="0.25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6" spans="3:38" hidden="1" x14ac:dyDescent="0.25"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O36" s="1">
        <v>13</v>
      </c>
      <c r="P36" s="1">
        <v>14</v>
      </c>
      <c r="Q36" s="1">
        <v>15</v>
      </c>
      <c r="R36" s="1">
        <v>16</v>
      </c>
    </row>
    <row r="37" spans="3:38" hidden="1" x14ac:dyDescent="0.25">
      <c r="C37" s="1">
        <f>$R$13</f>
        <v>17</v>
      </c>
      <c r="D37" s="1">
        <f>$S$13</f>
        <v>2</v>
      </c>
      <c r="E37" s="1">
        <f>$T$13</f>
        <v>15</v>
      </c>
      <c r="F37" s="1">
        <f>$U$13</f>
        <v>9</v>
      </c>
      <c r="G37" s="1">
        <f>$V$13</f>
        <v>18</v>
      </c>
      <c r="H37" s="1">
        <f>$P$7</f>
        <v>4</v>
      </c>
      <c r="I37" s="1">
        <f>$W$13</f>
        <v>12</v>
      </c>
      <c r="J37" s="1">
        <f>$Q$7</f>
        <v>13</v>
      </c>
      <c r="K37" s="1">
        <f>$R$7</f>
        <v>24</v>
      </c>
      <c r="L37" s="1">
        <f>$K$13</f>
        <v>1</v>
      </c>
      <c r="M37" s="1">
        <f>$L$13</f>
        <v>25</v>
      </c>
      <c r="N37" s="1">
        <f>$M$13</f>
        <v>10</v>
      </c>
      <c r="O37" s="1">
        <f>$N$13</f>
        <v>8</v>
      </c>
      <c r="P37" s="1">
        <f>$O$13</f>
        <v>20</v>
      </c>
      <c r="Q37" s="1">
        <f>$P$13</f>
        <v>21</v>
      </c>
      <c r="R37" s="1">
        <f>$Q$13</f>
        <v>5</v>
      </c>
    </row>
    <row r="38" spans="3:38" hidden="1" x14ac:dyDescent="0.25">
      <c r="C38" s="1">
        <f t="shared" ref="C38:C48" si="14">$L$10</f>
        <v>3</v>
      </c>
      <c r="D38" s="1">
        <f>$M$10</f>
        <v>7</v>
      </c>
      <c r="E38" s="1">
        <f>$S$13</f>
        <v>2</v>
      </c>
      <c r="F38" s="1">
        <f>$P$7</f>
        <v>4</v>
      </c>
      <c r="G38" s="1">
        <f>$N$10</f>
        <v>19</v>
      </c>
      <c r="H38" s="1">
        <f>$O$10</f>
        <v>22</v>
      </c>
      <c r="I38" s="1">
        <f>$Q$7</f>
        <v>13</v>
      </c>
      <c r="J38" s="1">
        <f>$R$7</f>
        <v>24</v>
      </c>
      <c r="K38" s="1">
        <f>$P$10</f>
        <v>6</v>
      </c>
      <c r="L38" s="1">
        <f>$Q$10</f>
        <v>11</v>
      </c>
      <c r="M38" s="1">
        <f>$R$10</f>
        <v>16</v>
      </c>
      <c r="N38" s="1">
        <f>$S$10</f>
        <v>23</v>
      </c>
      <c r="O38" s="1">
        <f>$M$13</f>
        <v>10</v>
      </c>
      <c r="P38" s="1">
        <f>$O$13</f>
        <v>20</v>
      </c>
      <c r="Q38" s="1">
        <f>$P$13</f>
        <v>21</v>
      </c>
      <c r="R38" s="1">
        <f t="shared" ref="R38:R48" si="15">$T$10</f>
        <v>14</v>
      </c>
    </row>
    <row r="39" spans="3:38" hidden="1" x14ac:dyDescent="0.25">
      <c r="C39" s="1">
        <f t="shared" si="14"/>
        <v>3</v>
      </c>
      <c r="D39" s="1">
        <f>$R$13</f>
        <v>17</v>
      </c>
      <c r="E39" s="1">
        <f>$M$10</f>
        <v>7</v>
      </c>
      <c r="F39" s="1">
        <f>$P$7</f>
        <v>4</v>
      </c>
      <c r="G39" s="1">
        <f>$N$10</f>
        <v>19</v>
      </c>
      <c r="H39" s="1">
        <f>$O$10</f>
        <v>22</v>
      </c>
      <c r="I39" s="1">
        <f>$Q$7</f>
        <v>13</v>
      </c>
      <c r="J39" s="1">
        <f>$R$7</f>
        <v>24</v>
      </c>
      <c r="K39" s="1">
        <f>$P$10</f>
        <v>6</v>
      </c>
      <c r="L39" s="1">
        <f>$Q$10</f>
        <v>11</v>
      </c>
      <c r="M39" s="1">
        <f>$K$13</f>
        <v>1</v>
      </c>
      <c r="N39" s="1">
        <f>$R$10</f>
        <v>16</v>
      </c>
      <c r="O39" s="1">
        <f>$S$10</f>
        <v>23</v>
      </c>
      <c r="P39" s="1">
        <f>$M$13</f>
        <v>10</v>
      </c>
      <c r="Q39" s="1">
        <f>$N$13</f>
        <v>8</v>
      </c>
      <c r="R39" s="1">
        <f t="shared" si="15"/>
        <v>14</v>
      </c>
    </row>
    <row r="40" spans="3:38" hidden="1" x14ac:dyDescent="0.25">
      <c r="C40" s="1">
        <f t="shared" si="14"/>
        <v>3</v>
      </c>
      <c r="D40" s="1">
        <f>$M$10</f>
        <v>7</v>
      </c>
      <c r="E40" s="1">
        <f>$T$13</f>
        <v>15</v>
      </c>
      <c r="F40" s="1">
        <f>$V$13</f>
        <v>18</v>
      </c>
      <c r="G40" s="1">
        <f>$P$7</f>
        <v>4</v>
      </c>
      <c r="H40" s="1">
        <f>$N$10</f>
        <v>19</v>
      </c>
      <c r="I40" s="1">
        <f>$O$10</f>
        <v>22</v>
      </c>
      <c r="J40" s="1">
        <f>$Q$7</f>
        <v>13</v>
      </c>
      <c r="K40" s="1">
        <f>$R$7</f>
        <v>24</v>
      </c>
      <c r="L40" s="1">
        <f>$P$10</f>
        <v>6</v>
      </c>
      <c r="M40" s="1">
        <f>$Q$10</f>
        <v>11</v>
      </c>
      <c r="N40" s="1">
        <f>$L$13</f>
        <v>25</v>
      </c>
      <c r="O40" s="1">
        <f>$R$10</f>
        <v>16</v>
      </c>
      <c r="P40" s="1">
        <f>$S$10</f>
        <v>23</v>
      </c>
      <c r="Q40" s="1">
        <f>$M$13</f>
        <v>10</v>
      </c>
      <c r="R40" s="1">
        <f t="shared" si="15"/>
        <v>14</v>
      </c>
    </row>
    <row r="41" spans="3:38" hidden="1" x14ac:dyDescent="0.25">
      <c r="C41" s="1">
        <f t="shared" si="14"/>
        <v>3</v>
      </c>
      <c r="D41" s="1">
        <f>$M$10</f>
        <v>7</v>
      </c>
      <c r="E41" s="1">
        <f>$U$13</f>
        <v>9</v>
      </c>
      <c r="F41" s="1">
        <f>$P$7</f>
        <v>4</v>
      </c>
      <c r="G41" s="1">
        <f>$N$10</f>
        <v>19</v>
      </c>
      <c r="H41" s="1">
        <f>$W$13</f>
        <v>12</v>
      </c>
      <c r="I41" s="1">
        <f>$O$10</f>
        <v>22</v>
      </c>
      <c r="J41" s="1">
        <f>$Q$7</f>
        <v>13</v>
      </c>
      <c r="K41" s="1">
        <f>$R$7</f>
        <v>24</v>
      </c>
      <c r="L41" s="1">
        <f>$P$10</f>
        <v>6</v>
      </c>
      <c r="M41" s="1">
        <f>$Q$10</f>
        <v>11</v>
      </c>
      <c r="N41" s="1">
        <f>$R$10</f>
        <v>16</v>
      </c>
      <c r="O41" s="1">
        <f>$S$10</f>
        <v>23</v>
      </c>
      <c r="P41" s="1">
        <f>$M$13</f>
        <v>10</v>
      </c>
      <c r="Q41" s="1">
        <f>$Q$13</f>
        <v>5</v>
      </c>
      <c r="R41" s="1">
        <f t="shared" si="15"/>
        <v>14</v>
      </c>
    </row>
    <row r="42" spans="3:38" hidden="1" x14ac:dyDescent="0.25">
      <c r="C42" s="1">
        <f t="shared" si="14"/>
        <v>3</v>
      </c>
      <c r="D42" s="1">
        <f>$M$10</f>
        <v>7</v>
      </c>
      <c r="E42" s="1">
        <f>$S$13</f>
        <v>2</v>
      </c>
      <c r="F42" s="1">
        <f>$P$7</f>
        <v>4</v>
      </c>
      <c r="G42" s="1">
        <f>$N$10</f>
        <v>19</v>
      </c>
      <c r="H42" s="1">
        <f>$O$10</f>
        <v>22</v>
      </c>
      <c r="I42" s="1">
        <f>$Q$7</f>
        <v>13</v>
      </c>
      <c r="J42" s="1">
        <f>$R$7</f>
        <v>24</v>
      </c>
      <c r="K42" s="1">
        <f>$P$10</f>
        <v>6</v>
      </c>
      <c r="L42" s="1">
        <f>$Q$10</f>
        <v>11</v>
      </c>
      <c r="M42" s="1">
        <f>$L$13</f>
        <v>25</v>
      </c>
      <c r="N42" s="1">
        <f>$R$10</f>
        <v>16</v>
      </c>
      <c r="O42" s="1">
        <f>$S$10</f>
        <v>23</v>
      </c>
      <c r="P42" s="1">
        <f>$N$13</f>
        <v>8</v>
      </c>
      <c r="Q42" s="1">
        <f>$Q$13</f>
        <v>5</v>
      </c>
      <c r="R42" s="1">
        <f t="shared" si="15"/>
        <v>14</v>
      </c>
    </row>
    <row r="43" spans="3:38" hidden="1" x14ac:dyDescent="0.25">
      <c r="C43" s="1">
        <f t="shared" si="14"/>
        <v>3</v>
      </c>
      <c r="D43" s="1">
        <f>$R$13</f>
        <v>17</v>
      </c>
      <c r="E43" s="1">
        <f>$M$10</f>
        <v>7</v>
      </c>
      <c r="F43" s="1">
        <f>$P$7</f>
        <v>4</v>
      </c>
      <c r="G43" s="1">
        <f>$N$10</f>
        <v>19</v>
      </c>
      <c r="H43" s="1">
        <f>$W$13</f>
        <v>12</v>
      </c>
      <c r="I43" s="1">
        <f>$O$10</f>
        <v>22</v>
      </c>
      <c r="J43" s="1">
        <f>$Q$7</f>
        <v>13</v>
      </c>
      <c r="K43" s="1">
        <f>$R$7</f>
        <v>24</v>
      </c>
      <c r="L43" s="1">
        <f>$P$10</f>
        <v>6</v>
      </c>
      <c r="M43" s="1">
        <f>$Q$10</f>
        <v>11</v>
      </c>
      <c r="N43" s="1">
        <f>$L$13</f>
        <v>25</v>
      </c>
      <c r="O43" s="1">
        <f>$R$10</f>
        <v>16</v>
      </c>
      <c r="P43" s="1">
        <f>$S$10</f>
        <v>23</v>
      </c>
      <c r="Q43" s="1">
        <f>$P$13</f>
        <v>21</v>
      </c>
      <c r="R43" s="1">
        <f t="shared" si="15"/>
        <v>14</v>
      </c>
    </row>
    <row r="44" spans="3:38" hidden="1" x14ac:dyDescent="0.25">
      <c r="C44" s="1">
        <f t="shared" si="14"/>
        <v>3</v>
      </c>
      <c r="D44" s="1">
        <f>$M$10</f>
        <v>7</v>
      </c>
      <c r="E44" s="1">
        <f>$U$13</f>
        <v>9</v>
      </c>
      <c r="F44" s="1">
        <f>$V$13</f>
        <v>18</v>
      </c>
      <c r="G44" s="1">
        <f>$P$7</f>
        <v>4</v>
      </c>
      <c r="H44" s="1">
        <f>$N$10</f>
        <v>19</v>
      </c>
      <c r="I44" s="1">
        <f>$O$10</f>
        <v>22</v>
      </c>
      <c r="J44" s="1">
        <f>$Q$7</f>
        <v>13</v>
      </c>
      <c r="K44" s="1">
        <f>$R$7</f>
        <v>24</v>
      </c>
      <c r="L44" s="1">
        <f>$P$10</f>
        <v>6</v>
      </c>
      <c r="M44" s="1">
        <f>$Q$10</f>
        <v>11</v>
      </c>
      <c r="N44" s="1">
        <f>$R$10</f>
        <v>16</v>
      </c>
      <c r="O44" s="1">
        <f>$S$10</f>
        <v>23</v>
      </c>
      <c r="P44" s="1">
        <f>$N$13</f>
        <v>8</v>
      </c>
      <c r="Q44" s="1">
        <f>$P$13</f>
        <v>21</v>
      </c>
      <c r="R44" s="1">
        <f t="shared" si="15"/>
        <v>14</v>
      </c>
    </row>
    <row r="45" spans="3:38" hidden="1" x14ac:dyDescent="0.25">
      <c r="C45" s="1">
        <f t="shared" si="14"/>
        <v>3</v>
      </c>
      <c r="D45" s="1">
        <f>$M$10</f>
        <v>7</v>
      </c>
      <c r="E45" s="1">
        <f>$T$13</f>
        <v>15</v>
      </c>
      <c r="F45" s="1">
        <f>$P$7</f>
        <v>4</v>
      </c>
      <c r="G45" s="1">
        <f>$N$10</f>
        <v>19</v>
      </c>
      <c r="H45" s="1">
        <f>$O$10</f>
        <v>22</v>
      </c>
      <c r="I45" s="1">
        <f>$Q$7</f>
        <v>13</v>
      </c>
      <c r="J45" s="1">
        <f>$R$7</f>
        <v>24</v>
      </c>
      <c r="K45" s="1">
        <f>$P$10</f>
        <v>6</v>
      </c>
      <c r="L45" s="1">
        <f>$Q$10</f>
        <v>11</v>
      </c>
      <c r="M45" s="1">
        <f>$K$13</f>
        <v>1</v>
      </c>
      <c r="N45" s="1">
        <f>$R$10</f>
        <v>16</v>
      </c>
      <c r="O45" s="1">
        <f>$S$10</f>
        <v>23</v>
      </c>
      <c r="P45" s="1">
        <f>$P$13</f>
        <v>21</v>
      </c>
      <c r="Q45" s="1">
        <f>$Q$13</f>
        <v>5</v>
      </c>
      <c r="R45" s="1">
        <f t="shared" si="15"/>
        <v>14</v>
      </c>
    </row>
    <row r="46" spans="3:38" hidden="1" x14ac:dyDescent="0.25">
      <c r="C46" s="1">
        <f t="shared" si="14"/>
        <v>3</v>
      </c>
      <c r="D46" s="1">
        <f>$R$13</f>
        <v>17</v>
      </c>
      <c r="E46" s="1">
        <f>$M$10</f>
        <v>7</v>
      </c>
      <c r="F46" s="1">
        <f>$V$13</f>
        <v>18</v>
      </c>
      <c r="G46" s="1">
        <f>$P$7</f>
        <v>4</v>
      </c>
      <c r="H46" s="1">
        <f>$N$10</f>
        <v>19</v>
      </c>
      <c r="I46" s="1">
        <f>$O$10</f>
        <v>22</v>
      </c>
      <c r="J46" s="1">
        <f>$Q$7</f>
        <v>13</v>
      </c>
      <c r="K46" s="1">
        <f>$R$7</f>
        <v>24</v>
      </c>
      <c r="L46" s="1">
        <f>$P$10</f>
        <v>6</v>
      </c>
      <c r="M46" s="1">
        <f>$Q$10</f>
        <v>11</v>
      </c>
      <c r="N46" s="1">
        <f>$R$10</f>
        <v>16</v>
      </c>
      <c r="O46" s="1">
        <f>$S$10</f>
        <v>23</v>
      </c>
      <c r="P46" s="1">
        <f>$O$13</f>
        <v>20</v>
      </c>
      <c r="Q46" s="1">
        <f>$Q$13</f>
        <v>5</v>
      </c>
      <c r="R46" s="1">
        <f t="shared" si="15"/>
        <v>14</v>
      </c>
    </row>
    <row r="47" spans="3:38" hidden="1" x14ac:dyDescent="0.25">
      <c r="C47" s="1">
        <f t="shared" si="14"/>
        <v>3</v>
      </c>
      <c r="D47" s="1">
        <f>$M$10</f>
        <v>7</v>
      </c>
      <c r="E47" s="1">
        <f>$T$13</f>
        <v>15</v>
      </c>
      <c r="F47" s="1">
        <f>$P$7</f>
        <v>4</v>
      </c>
      <c r="G47" s="1">
        <f>$N$10</f>
        <v>19</v>
      </c>
      <c r="H47" s="1">
        <f>$W$13</f>
        <v>12</v>
      </c>
      <c r="I47" s="1">
        <f>$O$10</f>
        <v>22</v>
      </c>
      <c r="J47" s="1">
        <f>$Q$7</f>
        <v>13</v>
      </c>
      <c r="K47" s="1">
        <f>$R$7</f>
        <v>24</v>
      </c>
      <c r="L47" s="1">
        <f>$P$10</f>
        <v>6</v>
      </c>
      <c r="M47" s="1">
        <f>$Q$10</f>
        <v>11</v>
      </c>
      <c r="N47" s="1">
        <f>$R$10</f>
        <v>16</v>
      </c>
      <c r="O47" s="1">
        <f>$S$10</f>
        <v>23</v>
      </c>
      <c r="P47" s="1">
        <f>$N$13</f>
        <v>8</v>
      </c>
      <c r="Q47" s="1">
        <f>$O$13</f>
        <v>20</v>
      </c>
      <c r="R47" s="1">
        <f t="shared" si="15"/>
        <v>14</v>
      </c>
    </row>
    <row r="48" spans="3:38" hidden="1" x14ac:dyDescent="0.25">
      <c r="C48" s="1">
        <f t="shared" si="14"/>
        <v>3</v>
      </c>
      <c r="D48" s="1">
        <f>$M$10</f>
        <v>7</v>
      </c>
      <c r="E48" s="1">
        <f>$U$13</f>
        <v>9</v>
      </c>
      <c r="F48" s="1">
        <f>$P$7</f>
        <v>4</v>
      </c>
      <c r="G48" s="1">
        <f>$N$10</f>
        <v>19</v>
      </c>
      <c r="H48" s="1">
        <f>$O$10</f>
        <v>22</v>
      </c>
      <c r="I48" s="1">
        <f>$Q$7</f>
        <v>13</v>
      </c>
      <c r="J48" s="1">
        <f>$R$7</f>
        <v>24</v>
      </c>
      <c r="K48" s="1">
        <f>$P$10</f>
        <v>6</v>
      </c>
      <c r="L48" s="1">
        <f>$Q$10</f>
        <v>11</v>
      </c>
      <c r="M48" s="1">
        <f>$K$13</f>
        <v>1</v>
      </c>
      <c r="N48" s="1">
        <f>$L$13</f>
        <v>25</v>
      </c>
      <c r="O48" s="1">
        <f>$R$10</f>
        <v>16</v>
      </c>
      <c r="P48" s="1">
        <f>$S$10</f>
        <v>23</v>
      </c>
      <c r="Q48" s="1">
        <f>$O$13</f>
        <v>20</v>
      </c>
      <c r="R48" s="1">
        <f t="shared" si="15"/>
        <v>14</v>
      </c>
    </row>
    <row r="49" s="1" customFormat="1" hidden="1" x14ac:dyDescent="0.25"/>
  </sheetData>
  <sheetProtection sheet="1" objects="1" scenarios="1"/>
  <mergeCells count="39">
    <mergeCell ref="S26:T26"/>
    <mergeCell ref="S27:T27"/>
    <mergeCell ref="S28:T28"/>
    <mergeCell ref="S29:T29"/>
    <mergeCell ref="S30:T30"/>
    <mergeCell ref="S21:T21"/>
    <mergeCell ref="S22:T22"/>
    <mergeCell ref="S23:T23"/>
    <mergeCell ref="S24:T24"/>
    <mergeCell ref="S25:T25"/>
    <mergeCell ref="S20:T20"/>
    <mergeCell ref="L9:T9"/>
    <mergeCell ref="K12:W12"/>
    <mergeCell ref="P6:R6"/>
    <mergeCell ref="AB12:AB13"/>
    <mergeCell ref="J16:X16"/>
    <mergeCell ref="AF9:AH9"/>
    <mergeCell ref="AD12:AH12"/>
    <mergeCell ref="AD13:AH13"/>
    <mergeCell ref="AD14:AH14"/>
    <mergeCell ref="AI12:AL12"/>
    <mergeCell ref="AI13:AL13"/>
    <mergeCell ref="AI14:AL14"/>
    <mergeCell ref="S31:T31"/>
    <mergeCell ref="S32:T32"/>
    <mergeCell ref="B2:AL4"/>
    <mergeCell ref="AB6:AB7"/>
    <mergeCell ref="AB9:AB10"/>
    <mergeCell ref="AI9:AL9"/>
    <mergeCell ref="AF10:AH10"/>
    <mergeCell ref="AI10:AL10"/>
    <mergeCell ref="AF11:AH11"/>
    <mergeCell ref="AI11:AL11"/>
    <mergeCell ref="AD6:AL6"/>
    <mergeCell ref="B6:F6"/>
    <mergeCell ref="AF7:AH7"/>
    <mergeCell ref="AI7:AL7"/>
    <mergeCell ref="AF8:AH8"/>
    <mergeCell ref="AI8:AL8"/>
  </mergeCells>
  <conditionalFormatting sqref="B7:F11">
    <cfRule type="expression" dxfId="18" priority="5">
      <formula>HLOOKUP(B7,$L$10:$T$10,1,FALSE)</formula>
    </cfRule>
    <cfRule type="expression" dxfId="17" priority="38">
      <formula>HLOOKUP(B7,$K$13:$Z$13,1,FALSE)</formula>
    </cfRule>
    <cfRule type="expression" dxfId="16" priority="39">
      <formula>HLOOKUP(B7,$P$7:$S$7,1,FALSE)</formula>
    </cfRule>
  </conditionalFormatting>
  <conditionalFormatting sqref="C21:R32">
    <cfRule type="expression" dxfId="15" priority="4">
      <formula>HLOOKUP(C21,$J$17:$X$17,1,FALSE)</formula>
    </cfRule>
  </conditionalFormatting>
  <conditionalFormatting sqref="K13:W13">
    <cfRule type="expression" dxfId="14" priority="1">
      <formula>HLOOKUP(K13,$J$17:$X$17,1,FALSE)</formula>
    </cfRule>
  </conditionalFormatting>
  <conditionalFormatting sqref="L10:T10">
    <cfRule type="expression" dxfId="13" priority="2">
      <formula>HLOOKUP(L10,$J$17:$X$17,1,FALSE)</formula>
    </cfRule>
  </conditionalFormatting>
  <conditionalFormatting sqref="P7:R7">
    <cfRule type="expression" dxfId="12" priority="3">
      <formula>HLOOKUP(P7,$J$17:$X$17,1,FALSE)</formula>
    </cfRule>
  </conditionalFormatting>
  <conditionalFormatting sqref="S21:S32">
    <cfRule type="cellIs" dxfId="11" priority="17" operator="equal">
      <formula>15</formula>
    </cfRule>
    <cfRule type="cellIs" dxfId="10" priority="18" operator="equal">
      <formula>14</formula>
    </cfRule>
    <cfRule type="cellIs" dxfId="9" priority="19" operator="equal">
      <formula>13</formula>
    </cfRule>
    <cfRule type="cellIs" dxfId="8" priority="20" operator="equal">
      <formula>12</formula>
    </cfRule>
    <cfRule type="cellIs" dxfId="7" priority="21" operator="equal">
      <formula>11</formula>
    </cfRule>
  </conditionalFormatting>
  <conditionalFormatting sqref="AD7:AD11">
    <cfRule type="cellIs" dxfId="6" priority="12" operator="equal">
      <formula>15</formula>
    </cfRule>
    <cfRule type="cellIs" dxfId="5" priority="13" operator="equal">
      <formula>14</formula>
    </cfRule>
    <cfRule type="cellIs" dxfId="4" priority="14" operator="equal">
      <formula>13</formula>
    </cfRule>
    <cfRule type="cellIs" dxfId="3" priority="15" operator="equal">
      <formula>12</formula>
    </cfRule>
    <cfRule type="cellIs" dxfId="2" priority="16" operator="equal">
      <formula>11</formula>
    </cfRule>
  </conditionalFormatting>
  <conditionalFormatting sqref="AI14:AL14">
    <cfRule type="cellIs" dxfId="1" priority="7" operator="lessThan">
      <formula>0</formula>
    </cfRule>
    <cfRule type="cellIs" dxfId="0" priority="8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S21:T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Rommell Tenório</dc:creator>
  <cp:lastModifiedBy>Pro Arte</cp:lastModifiedBy>
  <dcterms:created xsi:type="dcterms:W3CDTF">2020-10-02T17:39:00Z</dcterms:created>
  <dcterms:modified xsi:type="dcterms:W3CDTF">2025-06-08T11:35:06Z</dcterms:modified>
</cp:coreProperties>
</file>